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 Order Tracking Template" sheetId="1" state="visible" r:id="rId3"/>
    <sheet name="How to use" sheetId="2" state="visible" r:id="rId4"/>
    <sheet name="Weekly Summary" sheetId="3" state="visible" r:id="rId5"/>
  </sheets>
  <definedNames>
    <definedName function="false" hidden="false" localSheetId="0" name="_xlnm.Print_Titles" vbProcedure="false">'Work Order Tracking Template'!$1:$3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<sst xmlns="http://schemas.openxmlformats.org/spreadsheetml/2006/main" count="105" uniqueCount="91">
  <si>
    <t xml:space="preserve">Work Order Tracking Template</t>
  </si>
  <si>
    <t xml:space="preserve">One register for every open and closed work order, with ageing, SLA performance and cost rolling up from the log itself.</t>
  </si>
  <si>
    <t xml:space="preserve">1. Register details</t>
  </si>
  <si>
    <t xml:space="preserve">Site or portfolio</t>
  </si>
  <si>
    <t xml:space="preserve">Period covered</t>
  </si>
  <si>
    <t xml:space="preserve">Maintained by</t>
  </si>
  <si>
    <r>
      <rPr>
        <sz val="10"/>
        <color rgb="FF404A57"/>
        <rFont val="Poppins"/>
        <family val="0"/>
        <charset val="1"/>
      </rPr>
      <t xml:space="preserve">Review frequency
</t>
    </r>
    <r>
      <rPr>
        <i val="true"/>
        <sz val="8"/>
        <color rgb="FF6F839E"/>
        <rFont val="Poppins"/>
        <family val="0"/>
        <charset val="1"/>
      </rPr>
      <t xml:space="preserve">Daily stand-up / Weekly / Monthly</t>
    </r>
  </si>
  <si>
    <r>
      <rPr>
        <sz val="10"/>
        <color rgb="FF404A57"/>
        <rFont val="Poppins"/>
        <family val="0"/>
        <charset val="1"/>
      </rPr>
      <t xml:space="preserve">Target response time
</t>
    </r>
    <r>
      <rPr>
        <i val="true"/>
        <sz val="8"/>
        <color rgb="FF6F839E"/>
        <rFont val="Poppins"/>
        <family val="0"/>
        <charset val="1"/>
      </rPr>
      <t xml:space="preserve">by priority — state it here so the SLA column means something</t>
    </r>
  </si>
  <si>
    <t xml:space="preserve">2. Work order log</t>
  </si>
  <si>
    <t xml:space="preserve">WO no.</t>
  </si>
  <si>
    <t xml:space="preserve">Raised</t>
  </si>
  <si>
    <t xml:space="preserve">Location / asset</t>
  </si>
  <si>
    <t xml:space="preserve">Job</t>
  </si>
  <si>
    <t xml:space="preserve">Type</t>
  </si>
  <si>
    <t xml:space="preserve">Pri.</t>
  </si>
  <si>
    <t xml:space="preserve">Owner</t>
  </si>
  <si>
    <t xml:space="preserve">Status</t>
  </si>
  <si>
    <t xml:space="preserve">Closed</t>
  </si>
  <si>
    <t xml:space="preserve">Days</t>
  </si>
  <si>
    <t xml:space="preserve">Hrs</t>
  </si>
  <si>
    <t xml:space="preserve">Cost</t>
  </si>
  <si>
    <t xml:space="preserve">SLA</t>
  </si>
  <si>
    <t xml:space="preserve">WO-1042</t>
  </si>
  <si>
    <t xml:space="preserve">L2 East / AHU-03</t>
  </si>
  <si>
    <t xml:space="preserve">No cooling in open plan</t>
  </si>
  <si>
    <t xml:space="preserve">Reactive</t>
  </si>
  <si>
    <t xml:space="preserve">P2</t>
  </si>
  <si>
    <t xml:space="preserve">D. Osei</t>
  </si>
  <si>
    <t xml:space="preserve">Complete</t>
  </si>
  <si>
    <t xml:space="preserve">Y</t>
  </si>
  <si>
    <t xml:space="preserve">Totals</t>
  </si>
  <si>
    <t xml:space="preserve">✦  Days open fills itself from the raised and completed dates. Leave Completed blank while a job is open and the cell stays empty rather than showing a wrong number.</t>
  </si>
  <si>
    <t xml:space="preserve">3. Open by status</t>
  </si>
  <si>
    <t xml:space="preserve">Count</t>
  </si>
  <si>
    <t xml:space="preserve">Open</t>
  </si>
  <si>
    <t xml:space="preserve">Assigned</t>
  </si>
  <si>
    <t xml:space="preserve">In progress</t>
  </si>
  <si>
    <t xml:space="preserve">Awaiting parts</t>
  </si>
  <si>
    <t xml:space="preserve">On hold</t>
  </si>
  <si>
    <t xml:space="preserve">Cancelled</t>
  </si>
  <si>
    <t xml:space="preserve">Total logged</t>
  </si>
  <si>
    <t xml:space="preserve">✦  Counts read straight from the log. Add a row here if you use a status that is not listed, and spell it exactly as you spell it in the log.</t>
  </si>
  <si>
    <t xml:space="preserve">4. Open by priority</t>
  </si>
  <si>
    <t xml:space="preserve">Priority</t>
  </si>
  <si>
    <t xml:space="preserve">P1</t>
  </si>
  <si>
    <t xml:space="preserve">P3</t>
  </si>
  <si>
    <t xml:space="preserve">P4</t>
  </si>
  <si>
    <t xml:space="preserve">5. By type</t>
  </si>
  <si>
    <t xml:space="preserve">Work type</t>
  </si>
  <si>
    <t xml:space="preserve">Preventive</t>
  </si>
  <si>
    <t xml:space="preserve">Corrective</t>
  </si>
  <si>
    <t xml:space="preserve">Inspection</t>
  </si>
  <si>
    <t xml:space="preserve">Project</t>
  </si>
  <si>
    <t xml:space="preserve">✦  The reactive share of this column is the single most useful number on the page. A maintenance function that is mostly reactive is a maintenance function without a plan.</t>
  </si>
  <si>
    <t xml:space="preserve">6. SLA performance</t>
  </si>
  <si>
    <t xml:space="preserve">SLA met</t>
  </si>
  <si>
    <t xml:space="preserve">N</t>
  </si>
  <si>
    <t xml:space="preserve">Total with an SLA outcome</t>
  </si>
  <si>
    <t xml:space="preserve">7. Period summary</t>
  </si>
  <si>
    <t xml:space="preserve">Total labour hours logged</t>
  </si>
  <si>
    <t xml:space="preserve">Work orders raised this period</t>
  </si>
  <si>
    <t xml:space="preserve">Work orders closed this period</t>
  </si>
  <si>
    <t xml:space="preserve">Net change in the backlog</t>
  </si>
  <si>
    <t xml:space="preserve">Average days to close</t>
  </si>
  <si>
    <t xml:space="preserve">Oldest open work order — number and age in days</t>
  </si>
  <si>
    <t xml:space="preserve">✦  A backlog that grows every period does not need a better tracker, it needs either more capacity or fewer work orders accepted. This row is how you show that.</t>
  </si>
  <si>
    <t xml:space="preserve">8. Actions agreed at review</t>
  </si>
  <si>
    <t xml:space="preserve">How to use this file</t>
  </si>
  <si>
    <t xml:space="preserve">1.  Fill the white cells. Grey cells calculate themselves — do not type in them.</t>
  </si>
  <si>
    <t xml:space="preserve">2.  Add one row per work order to the log. Everything below it counts itself.</t>
  </si>
  <si>
    <t xml:space="preserve">3.  Leave Completed blank while a job is open; Days open stays empty rather than showing a wrong number.</t>
  </si>
  <si>
    <t xml:space="preserve">4.  Status, Priority and Type must be spelled exactly as they appear in the count tables, or they will not be counted.</t>
  </si>
  <si>
    <t xml:space="preserve">5.  Add a row to a count table if you use a value that is not listed.</t>
  </si>
  <si>
    <t xml:space="preserve">6.  Enter raised and closed counts for the period; the backlog change calculates itself.</t>
  </si>
  <si>
    <t xml:space="preserve">Key</t>
  </si>
  <si>
    <t xml:space="preserve">White cell with a border</t>
  </si>
  <si>
    <t xml:space="preserve">You type here</t>
  </si>
  <si>
    <t xml:space="preserve">Grey cell</t>
  </si>
  <si>
    <t xml:space="preserve">Calculated — leave it alone</t>
  </si>
  <si>
    <t xml:space="preserve">Grey italic row</t>
  </si>
  <si>
    <t xml:space="preserve">Worked example showing the expected format</t>
  </si>
  <si>
    <t xml:space="preserve">Every field in this workbook also appears in the Word and PDF versions of this template. The Job Log tab is the one addition, for teams who keep a running file rather than a document per job.</t>
  </si>
  <si>
    <t xml:space="preserve">Week ending</t>
  </si>
  <si>
    <t xml:space="preserve">Backlog at week end</t>
  </si>
  <si>
    <t xml:space="preserve">P1 raised</t>
  </si>
  <si>
    <t xml:space="preserve">SLA met %</t>
  </si>
  <si>
    <t xml:space="preserve">Labour hrs</t>
  </si>
  <si>
    <t xml:space="preserve">Oldest open (days)</t>
  </si>
  <si>
    <t xml:space="preserve">19/09/2026</t>
  </si>
  <si>
    <t xml:space="preserve">Total</t>
  </si>
  <si>
    <t xml:space="preserve">One row per week, so the trend is visible without reading the log. The log answers what is open; this answers whether it is getting better.  The example row is grey italic — overwrite it or delete it.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</si>
</sst>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.00;[RED]\-#,##0.00;\–"/>
    <numFmt numFmtId="167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242A33"/>
      <name val="Poppins"/>
      <family val="0"/>
      <charset val="1"/>
    </font>
    <font>
      <sz val="8"/>
      <color rgb="FF6F839E"/>
      <name val="Poppins"/>
      <family val="0"/>
      <charset val="1"/>
    </font>
    <font>
      <b val="true"/>
      <sz val="12"/>
      <color rgb="FF242A33"/>
      <name val="Poppins"/>
      <family val="0"/>
      <charset val="1"/>
    </font>
    <font>
      <sz val="10"/>
      <color rgb="FF404A57"/>
      <name val="Poppins"/>
      <family val="0"/>
      <charset val="1"/>
    </font>
    <font>
      <i val="true"/>
      <sz val="8"/>
      <color rgb="FF6F839E"/>
      <name val="Poppins"/>
      <family val="0"/>
      <charset val="1"/>
    </font>
    <font>
      <b val="true"/>
      <sz val="10"/>
      <color rgb="FFFFFFFF"/>
      <name val="Poppins"/>
      <family val="0"/>
      <charset val="1"/>
    </font>
    <font>
      <i val="true"/>
      <sz val="10"/>
      <color rgb="FF6F839E"/>
      <name val="Poppins"/>
      <family val="0"/>
      <charset val="1"/>
    </font>
    <font>
      <b val="true"/>
      <sz val="10"/>
      <color rgb="FF404A57"/>
      <name val="Poppin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FF1F5"/>
        <bgColor rgb="FFFFFFFF"/>
      </patternFill>
    </fill>
    <fill>
      <patternFill patternType="solid">
        <fgColor rgb="FF242A33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4CEDB"/>
      </left>
      <right style="thin">
        <color rgb="FFC4CEDB"/>
      </right>
      <top style="thin">
        <color rgb="FFC4CEDB"/>
      </top>
      <bottom style="thin">
        <color rgb="FFC4CE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0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1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1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1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F839E"/>
      <rgbColor rgb="FF9999FF"/>
      <rgbColor rgb="FF993366"/>
      <rgbColor rgb="FFEFF1F5"/>
      <rgbColor rgb="FFCCFFFF"/>
      <rgbColor rgb="FF660066"/>
      <rgbColor rgb="FFFF8080"/>
      <rgbColor rgb="FF0066CC"/>
      <rgbColor rgb="FFC4CE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404A57"/>
      <rgbColor rgb="FF242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193320</xdr:colOff>
      <xdr:row>0</xdr:row>
      <xdr:rowOff>199800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799920" cy="199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0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4" min="1" style="0" width="8.61"/>
  </cols>
  <sheetData>
    <row r="1" customFormat="false" ht="24" hidden="false" customHeight="true" outlineLevel="0" collapsed="false"/>
    <row r="2" customFormat="false" ht="27.7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customFormat="false" ht="24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6" customFormat="false" ht="19.5" hidden="false" customHeight="true" outlineLevel="0" collapsed="false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customFormat="false" ht="21.75" hidden="false" customHeight="true" outlineLevel="0" collapsed="false">
      <c r="A7" s="4" t="s">
        <v>3</v>
      </c>
      <c r="B7" s="4"/>
      <c r="C7" s="4"/>
      <c r="D7" s="4"/>
      <c r="E7" s="5"/>
      <c r="F7" s="5"/>
      <c r="G7" s="5"/>
      <c r="H7" s="5"/>
      <c r="I7" s="5"/>
      <c r="J7" s="5"/>
      <c r="K7" s="5"/>
      <c r="L7" s="5"/>
    </row>
    <row r="8" customFormat="false" ht="21.75" hidden="false" customHeight="true" outlineLevel="0" collapsed="false">
      <c r="A8" s="4" t="s">
        <v>4</v>
      </c>
      <c r="B8" s="4"/>
      <c r="C8" s="4"/>
      <c r="D8" s="4"/>
      <c r="E8" s="5"/>
      <c r="F8" s="5"/>
      <c r="G8" s="5"/>
      <c r="H8" s="5"/>
      <c r="I8" s="5"/>
      <c r="J8" s="5"/>
      <c r="K8" s="5"/>
      <c r="L8" s="5"/>
    </row>
    <row r="9" customFormat="false" ht="21.75" hidden="false" customHeight="true" outlineLevel="0" collapsed="false">
      <c r="A9" s="4" t="s">
        <v>5</v>
      </c>
      <c r="B9" s="4"/>
      <c r="C9" s="4"/>
      <c r="D9" s="4"/>
      <c r="E9" s="5"/>
      <c r="F9" s="5"/>
      <c r="G9" s="5"/>
      <c r="H9" s="5"/>
      <c r="I9" s="5"/>
      <c r="J9" s="5"/>
      <c r="K9" s="5"/>
      <c r="L9" s="5"/>
    </row>
    <row r="10" customFormat="false" ht="30.75" hidden="false" customHeight="true" outlineLevel="0" collapsed="false">
      <c r="A10" s="4" t="s">
        <v>6</v>
      </c>
      <c r="B10" s="4"/>
      <c r="C10" s="4"/>
      <c r="D10" s="4"/>
      <c r="E10" s="5"/>
      <c r="F10" s="5"/>
      <c r="G10" s="5"/>
      <c r="H10" s="5"/>
      <c r="I10" s="5"/>
      <c r="J10" s="5"/>
      <c r="K10" s="5"/>
      <c r="L10" s="5"/>
    </row>
    <row r="11" customFormat="false" ht="45.75" hidden="false" customHeight="true" outlineLevel="0" collapsed="false">
      <c r="A11" s="4" t="s">
        <v>7</v>
      </c>
      <c r="B11" s="4"/>
      <c r="C11" s="4"/>
      <c r="D11" s="4"/>
      <c r="E11" s="5"/>
      <c r="F11" s="5"/>
      <c r="G11" s="5"/>
      <c r="H11" s="5"/>
      <c r="I11" s="5"/>
      <c r="J11" s="5"/>
      <c r="K11" s="5"/>
      <c r="L11" s="5"/>
    </row>
    <row r="14" customFormat="false" ht="19.5" hidden="false" customHeight="true" outlineLevel="0" collapsed="false">
      <c r="A14" s="3" t="s">
        <v>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customFormat="false" ht="25.5" hidden="false" customHeight="true" outlineLevel="0" collapsed="false">
      <c r="A15" s="6" t="s">
        <v>9</v>
      </c>
      <c r="B15" s="6" t="s">
        <v>10</v>
      </c>
      <c r="C15" s="6" t="s">
        <v>11</v>
      </c>
      <c r="D15" s="6" t="s">
        <v>12</v>
      </c>
      <c r="E15" s="6" t="s">
        <v>13</v>
      </c>
      <c r="F15" s="6" t="s">
        <v>14</v>
      </c>
      <c r="G15" s="6" t="s">
        <v>15</v>
      </c>
      <c r="H15" s="6" t="s">
        <v>16</v>
      </c>
      <c r="I15" s="6" t="s">
        <v>17</v>
      </c>
      <c r="J15" s="6" t="s">
        <v>18</v>
      </c>
      <c r="K15" s="6" t="s">
        <v>19</v>
      </c>
      <c r="L15" s="6" t="s">
        <v>20</v>
      </c>
      <c r="M15" s="7" t="s">
        <v>21</v>
      </c>
    </row>
    <row r="16" customFormat="false" ht="19.5" hidden="false" customHeight="true" outlineLevel="0" collapsed="false">
      <c r="A16" s="8" t="s">
        <v>22</v>
      </c>
      <c r="B16" s="9" t="n">
        <v>46283</v>
      </c>
      <c r="C16" s="8" t="s">
        <v>23</v>
      </c>
      <c r="D16" s="8" t="s">
        <v>24</v>
      </c>
      <c r="E16" s="8" t="s">
        <v>25</v>
      </c>
      <c r="F16" s="8" t="s">
        <v>26</v>
      </c>
      <c r="G16" s="8" t="s">
        <v>27</v>
      </c>
      <c r="H16" s="8" t="s">
        <v>28</v>
      </c>
      <c r="I16" s="9" t="n">
        <v>46284</v>
      </c>
      <c r="J16" s="10" t="n">
        <f aca="false">IF(OR(NOT(ISNUMBER(B16)),NOT(ISNUMBER(I16))),"",I16-B16)</f>
        <v>1</v>
      </c>
      <c r="K16" s="11" t="n">
        <v>2.5</v>
      </c>
      <c r="L16" s="11" t="n">
        <v>198.5</v>
      </c>
      <c r="M16" s="12" t="s">
        <v>29</v>
      </c>
    </row>
    <row r="17" customFormat="false" ht="19.5" hidden="false" customHeight="true" outlineLevel="0" collapsed="false">
      <c r="A17" s="4"/>
      <c r="B17" s="13"/>
      <c r="C17" s="4"/>
      <c r="D17" s="4"/>
      <c r="E17" s="4"/>
      <c r="F17" s="4"/>
      <c r="G17" s="4"/>
      <c r="H17" s="4"/>
      <c r="I17" s="13"/>
      <c r="J17" s="14" t="str">
        <f aca="false">IF(OR(NOT(ISNUMBER(B17)),NOT(ISNUMBER(I17))),"",I17-B17)</f>
        <v/>
      </c>
      <c r="K17" s="14"/>
      <c r="L17" s="14"/>
      <c r="M17" s="15"/>
    </row>
    <row r="18" customFormat="false" ht="19.5" hidden="false" customHeight="true" outlineLevel="0" collapsed="false">
      <c r="A18" s="5"/>
      <c r="B18" s="16"/>
      <c r="C18" s="5"/>
      <c r="D18" s="5"/>
      <c r="E18" s="5"/>
      <c r="F18" s="5"/>
      <c r="G18" s="5"/>
      <c r="H18" s="5"/>
      <c r="I18" s="16"/>
      <c r="J18" s="14" t="str">
        <f aca="false">IF(OR(NOT(ISNUMBER(B18)),NOT(ISNUMBER(I18))),"",I18-B18)</f>
        <v/>
      </c>
      <c r="K18" s="17"/>
      <c r="L18" s="17"/>
      <c r="M18" s="15"/>
    </row>
    <row r="19" customFormat="false" ht="19.5" hidden="false" customHeight="true" outlineLevel="0" collapsed="false">
      <c r="A19" s="4"/>
      <c r="B19" s="13"/>
      <c r="C19" s="4"/>
      <c r="D19" s="4"/>
      <c r="E19" s="4"/>
      <c r="F19" s="4"/>
      <c r="G19" s="4"/>
      <c r="H19" s="4"/>
      <c r="I19" s="13"/>
      <c r="J19" s="14" t="str">
        <f aca="false">IF(OR(NOT(ISNUMBER(B19)),NOT(ISNUMBER(I19))),"",I19-B19)</f>
        <v/>
      </c>
      <c r="K19" s="14"/>
      <c r="L19" s="14"/>
      <c r="M19" s="15"/>
    </row>
    <row r="20" customFormat="false" ht="19.5" hidden="false" customHeight="true" outlineLevel="0" collapsed="false">
      <c r="A20" s="5"/>
      <c r="B20" s="16"/>
      <c r="C20" s="5"/>
      <c r="D20" s="5"/>
      <c r="E20" s="5"/>
      <c r="F20" s="5"/>
      <c r="G20" s="5"/>
      <c r="H20" s="5"/>
      <c r="I20" s="16"/>
      <c r="J20" s="14" t="str">
        <f aca="false">IF(OR(NOT(ISNUMBER(B20)),NOT(ISNUMBER(I20))),"",I20-B20)</f>
        <v/>
      </c>
      <c r="K20" s="17"/>
      <c r="L20" s="17"/>
      <c r="M20" s="15"/>
    </row>
    <row r="21" customFormat="false" ht="19.5" hidden="false" customHeight="true" outlineLevel="0" collapsed="false">
      <c r="A21" s="4"/>
      <c r="B21" s="13"/>
      <c r="C21" s="4"/>
      <c r="D21" s="4"/>
      <c r="E21" s="4"/>
      <c r="F21" s="4"/>
      <c r="G21" s="4"/>
      <c r="H21" s="4"/>
      <c r="I21" s="13"/>
      <c r="J21" s="14" t="str">
        <f aca="false">IF(OR(NOT(ISNUMBER(B21)),NOT(ISNUMBER(I21))),"",I21-B21)</f>
        <v/>
      </c>
      <c r="K21" s="14"/>
      <c r="L21" s="14"/>
      <c r="M21" s="15"/>
    </row>
    <row r="22" customFormat="false" ht="19.5" hidden="false" customHeight="true" outlineLevel="0" collapsed="false">
      <c r="A22" s="5"/>
      <c r="B22" s="16"/>
      <c r="C22" s="5"/>
      <c r="D22" s="5"/>
      <c r="E22" s="5"/>
      <c r="F22" s="5"/>
      <c r="G22" s="5"/>
      <c r="H22" s="5"/>
      <c r="I22" s="16"/>
      <c r="J22" s="14" t="str">
        <f aca="false">IF(OR(NOT(ISNUMBER(B22)),NOT(ISNUMBER(I22))),"",I22-B22)</f>
        <v/>
      </c>
      <c r="K22" s="17"/>
      <c r="L22" s="17"/>
      <c r="M22" s="15"/>
    </row>
    <row r="23" customFormat="false" ht="19.5" hidden="false" customHeight="true" outlineLevel="0" collapsed="false">
      <c r="A23" s="4"/>
      <c r="B23" s="13"/>
      <c r="C23" s="4"/>
      <c r="D23" s="4"/>
      <c r="E23" s="4"/>
      <c r="F23" s="4"/>
      <c r="G23" s="4"/>
      <c r="H23" s="4"/>
      <c r="I23" s="13"/>
      <c r="J23" s="14" t="str">
        <f aca="false">IF(OR(NOT(ISNUMBER(B23)),NOT(ISNUMBER(I23))),"",I23-B23)</f>
        <v/>
      </c>
      <c r="K23" s="14"/>
      <c r="L23" s="14"/>
      <c r="M23" s="15"/>
    </row>
    <row r="24" customFormat="false" ht="19.5" hidden="false" customHeight="true" outlineLevel="0" collapsed="false">
      <c r="A24" s="5"/>
      <c r="B24" s="16"/>
      <c r="C24" s="5"/>
      <c r="D24" s="5"/>
      <c r="E24" s="5"/>
      <c r="F24" s="5"/>
      <c r="G24" s="5"/>
      <c r="H24" s="5"/>
      <c r="I24" s="16"/>
      <c r="J24" s="14" t="str">
        <f aca="false">IF(OR(NOT(ISNUMBER(B24)),NOT(ISNUMBER(I24))),"",I24-B24)</f>
        <v/>
      </c>
      <c r="K24" s="17"/>
      <c r="L24" s="17"/>
      <c r="M24" s="15"/>
    </row>
    <row r="25" customFormat="false" ht="19.5" hidden="false" customHeight="true" outlineLevel="0" collapsed="false">
      <c r="A25" s="4"/>
      <c r="B25" s="13"/>
      <c r="C25" s="4"/>
      <c r="D25" s="4"/>
      <c r="E25" s="4"/>
      <c r="F25" s="4"/>
      <c r="G25" s="4"/>
      <c r="H25" s="4"/>
      <c r="I25" s="13"/>
      <c r="J25" s="14" t="str">
        <f aca="false">IF(OR(NOT(ISNUMBER(B25)),NOT(ISNUMBER(I25))),"",I25-B25)</f>
        <v/>
      </c>
      <c r="K25" s="14"/>
      <c r="L25" s="14"/>
      <c r="M25" s="15"/>
    </row>
    <row r="26" customFormat="false" ht="19.5" hidden="false" customHeight="true" outlineLevel="0" collapsed="false">
      <c r="A26" s="5"/>
      <c r="B26" s="16"/>
      <c r="C26" s="5"/>
      <c r="D26" s="5"/>
      <c r="E26" s="5"/>
      <c r="F26" s="5"/>
      <c r="G26" s="5"/>
      <c r="H26" s="5"/>
      <c r="I26" s="16"/>
      <c r="J26" s="14" t="str">
        <f aca="false">IF(OR(NOT(ISNUMBER(B26)),NOT(ISNUMBER(I26))),"",I26-B26)</f>
        <v/>
      </c>
      <c r="K26" s="17"/>
      <c r="L26" s="17"/>
      <c r="M26" s="15"/>
    </row>
    <row r="27" customFormat="false" ht="19.5" hidden="false" customHeight="true" outlineLevel="0" collapsed="false">
      <c r="A27" s="4"/>
      <c r="B27" s="13"/>
      <c r="C27" s="4"/>
      <c r="D27" s="4"/>
      <c r="E27" s="4"/>
      <c r="F27" s="4"/>
      <c r="G27" s="4"/>
      <c r="H27" s="4"/>
      <c r="I27" s="13"/>
      <c r="J27" s="14" t="str">
        <f aca="false">IF(OR(NOT(ISNUMBER(B27)),NOT(ISNUMBER(I27))),"",I27-B27)</f>
        <v/>
      </c>
      <c r="K27" s="14"/>
      <c r="L27" s="14"/>
      <c r="M27" s="15"/>
    </row>
    <row r="28" customFormat="false" ht="19.5" hidden="false" customHeight="true" outlineLevel="0" collapsed="false">
      <c r="A28" s="5"/>
      <c r="B28" s="16"/>
      <c r="C28" s="5"/>
      <c r="D28" s="5"/>
      <c r="E28" s="5"/>
      <c r="F28" s="5"/>
      <c r="G28" s="5"/>
      <c r="H28" s="5"/>
      <c r="I28" s="16"/>
      <c r="J28" s="14" t="str">
        <f aca="false">IF(OR(NOT(ISNUMBER(B28)),NOT(ISNUMBER(I28))),"",I28-B28)</f>
        <v/>
      </c>
      <c r="K28" s="17"/>
      <c r="L28" s="17"/>
      <c r="M28" s="15"/>
    </row>
    <row r="29" customFormat="false" ht="19.5" hidden="false" customHeight="true" outlineLevel="0" collapsed="false">
      <c r="A29" s="4"/>
      <c r="B29" s="13"/>
      <c r="C29" s="4"/>
      <c r="D29" s="4"/>
      <c r="E29" s="4"/>
      <c r="F29" s="4"/>
      <c r="G29" s="4"/>
      <c r="H29" s="4"/>
      <c r="I29" s="13"/>
      <c r="J29" s="14" t="str">
        <f aca="false">IF(OR(NOT(ISNUMBER(B29)),NOT(ISNUMBER(I29))),"",I29-B29)</f>
        <v/>
      </c>
      <c r="K29" s="14"/>
      <c r="L29" s="14"/>
      <c r="M29" s="15"/>
    </row>
    <row r="30" customFormat="false" ht="19.5" hidden="false" customHeight="true" outlineLevel="0" collapsed="false">
      <c r="A30" s="5"/>
      <c r="B30" s="16"/>
      <c r="C30" s="5"/>
      <c r="D30" s="5"/>
      <c r="E30" s="5"/>
      <c r="F30" s="5"/>
      <c r="G30" s="5"/>
      <c r="H30" s="5"/>
      <c r="I30" s="16"/>
      <c r="J30" s="14" t="str">
        <f aca="false">IF(OR(NOT(ISNUMBER(B30)),NOT(ISNUMBER(I30))),"",I30-B30)</f>
        <v/>
      </c>
      <c r="K30" s="17"/>
      <c r="L30" s="17"/>
      <c r="M30" s="15"/>
    </row>
    <row r="31" customFormat="false" ht="19.5" hidden="false" customHeight="true" outlineLevel="0" collapsed="false">
      <c r="A31" s="4"/>
      <c r="B31" s="13"/>
      <c r="C31" s="4"/>
      <c r="D31" s="4"/>
      <c r="E31" s="4"/>
      <c r="F31" s="4"/>
      <c r="G31" s="4"/>
      <c r="H31" s="4"/>
      <c r="I31" s="13"/>
      <c r="J31" s="14" t="str">
        <f aca="false">IF(OR(NOT(ISNUMBER(B31)),NOT(ISNUMBER(I31))),"",I31-B31)</f>
        <v/>
      </c>
      <c r="K31" s="14"/>
      <c r="L31" s="14"/>
      <c r="M31" s="15"/>
    </row>
    <row r="32" customFormat="false" ht="19.5" hidden="false" customHeight="true" outlineLevel="0" collapsed="false">
      <c r="A32" s="5"/>
      <c r="B32" s="16"/>
      <c r="C32" s="5"/>
      <c r="D32" s="5"/>
      <c r="E32" s="5"/>
      <c r="F32" s="5"/>
      <c r="G32" s="5"/>
      <c r="H32" s="5"/>
      <c r="I32" s="16"/>
      <c r="J32" s="14" t="str">
        <f aca="false">IF(OR(NOT(ISNUMBER(B32)),NOT(ISNUMBER(I32))),"",I32-B32)</f>
        <v/>
      </c>
      <c r="K32" s="17"/>
      <c r="L32" s="17"/>
      <c r="M32" s="15"/>
    </row>
    <row r="33" customFormat="false" ht="19.5" hidden="false" customHeight="true" outlineLevel="0" collapsed="false">
      <c r="A33" s="4"/>
      <c r="B33" s="13"/>
      <c r="C33" s="4"/>
      <c r="D33" s="4"/>
      <c r="E33" s="4"/>
      <c r="F33" s="4"/>
      <c r="G33" s="4"/>
      <c r="H33" s="4"/>
      <c r="I33" s="13"/>
      <c r="J33" s="14" t="str">
        <f aca="false">IF(OR(NOT(ISNUMBER(B33)),NOT(ISNUMBER(I33))),"",I33-B33)</f>
        <v/>
      </c>
      <c r="K33" s="14"/>
      <c r="L33" s="14"/>
      <c r="M33" s="15"/>
    </row>
    <row r="34" customFormat="false" ht="19.5" hidden="false" customHeight="true" outlineLevel="0" collapsed="false">
      <c r="A34" s="5"/>
      <c r="B34" s="16"/>
      <c r="C34" s="5"/>
      <c r="D34" s="5"/>
      <c r="E34" s="5"/>
      <c r="F34" s="5"/>
      <c r="G34" s="5"/>
      <c r="H34" s="5"/>
      <c r="I34" s="16"/>
      <c r="J34" s="14" t="str">
        <f aca="false">IF(OR(NOT(ISNUMBER(B34)),NOT(ISNUMBER(I34))),"",I34-B34)</f>
        <v/>
      </c>
      <c r="K34" s="17"/>
      <c r="L34" s="17"/>
      <c r="M34" s="15"/>
    </row>
    <row r="35" customFormat="false" ht="19.5" hidden="false" customHeight="true" outlineLevel="0" collapsed="false">
      <c r="A35" s="4"/>
      <c r="B35" s="13"/>
      <c r="C35" s="4"/>
      <c r="D35" s="4"/>
      <c r="E35" s="4"/>
      <c r="F35" s="4"/>
      <c r="G35" s="4"/>
      <c r="H35" s="4"/>
      <c r="I35" s="13"/>
      <c r="J35" s="14" t="str">
        <f aca="false">IF(OR(NOT(ISNUMBER(B35)),NOT(ISNUMBER(I35))),"",I35-B35)</f>
        <v/>
      </c>
      <c r="K35" s="14"/>
      <c r="L35" s="14"/>
      <c r="M35" s="15"/>
    </row>
    <row r="36" customFormat="false" ht="19.5" hidden="false" customHeight="true" outlineLevel="0" collapsed="false">
      <c r="A36" s="5"/>
      <c r="B36" s="16"/>
      <c r="C36" s="5"/>
      <c r="D36" s="5"/>
      <c r="E36" s="5"/>
      <c r="F36" s="5"/>
      <c r="G36" s="5"/>
      <c r="H36" s="5"/>
      <c r="I36" s="16"/>
      <c r="J36" s="14" t="str">
        <f aca="false">IF(OR(NOT(ISNUMBER(B36)),NOT(ISNUMBER(I36))),"",I36-B36)</f>
        <v/>
      </c>
      <c r="K36" s="17"/>
      <c r="L36" s="17"/>
      <c r="M36" s="15"/>
    </row>
    <row r="37" customFormat="false" ht="19.5" hidden="false" customHeight="true" outlineLevel="0" collapsed="false">
      <c r="A37" s="4"/>
      <c r="B37" s="13"/>
      <c r="C37" s="4"/>
      <c r="D37" s="4"/>
      <c r="E37" s="4"/>
      <c r="F37" s="4"/>
      <c r="G37" s="4"/>
      <c r="H37" s="4"/>
      <c r="I37" s="13"/>
      <c r="J37" s="14" t="str">
        <f aca="false">IF(OR(NOT(ISNUMBER(B37)),NOT(ISNUMBER(I37))),"",I37-B37)</f>
        <v/>
      </c>
      <c r="K37" s="14"/>
      <c r="L37" s="14"/>
      <c r="M37" s="15"/>
    </row>
    <row r="38" customFormat="false" ht="19.5" hidden="false" customHeight="true" outlineLevel="0" collapsed="false">
      <c r="A38" s="5"/>
      <c r="B38" s="16"/>
      <c r="C38" s="5"/>
      <c r="D38" s="5"/>
      <c r="E38" s="5"/>
      <c r="F38" s="5"/>
      <c r="G38" s="5"/>
      <c r="H38" s="5"/>
      <c r="I38" s="16"/>
      <c r="J38" s="14" t="str">
        <f aca="false">IF(OR(NOT(ISNUMBER(B38)),NOT(ISNUMBER(I38))),"",I38-B38)</f>
        <v/>
      </c>
      <c r="K38" s="17"/>
      <c r="L38" s="17"/>
      <c r="M38" s="15"/>
    </row>
    <row r="39" customFormat="false" ht="19.5" hidden="false" customHeight="true" outlineLevel="0" collapsed="false">
      <c r="A39" s="4"/>
      <c r="B39" s="13"/>
      <c r="C39" s="4"/>
      <c r="D39" s="4"/>
      <c r="E39" s="4"/>
      <c r="F39" s="4"/>
      <c r="G39" s="4"/>
      <c r="H39" s="4"/>
      <c r="I39" s="13"/>
      <c r="J39" s="14" t="str">
        <f aca="false">IF(OR(NOT(ISNUMBER(B39)),NOT(ISNUMBER(I39))),"",I39-B39)</f>
        <v/>
      </c>
      <c r="K39" s="14"/>
      <c r="L39" s="14"/>
      <c r="M39" s="15"/>
    </row>
    <row r="40" customFormat="false" ht="19.5" hidden="false" customHeight="true" outlineLevel="0" collapsed="false">
      <c r="A40" s="5"/>
      <c r="B40" s="16"/>
      <c r="C40" s="5"/>
      <c r="D40" s="5"/>
      <c r="E40" s="5"/>
      <c r="F40" s="5"/>
      <c r="G40" s="5"/>
      <c r="H40" s="5"/>
      <c r="I40" s="16"/>
      <c r="J40" s="14" t="str">
        <f aca="false">IF(OR(NOT(ISNUMBER(B40)),NOT(ISNUMBER(I40))),"",I40-B40)</f>
        <v/>
      </c>
      <c r="K40" s="17"/>
      <c r="L40" s="17"/>
      <c r="M40" s="15"/>
    </row>
    <row r="41" customFormat="false" ht="19.5" hidden="false" customHeight="true" outlineLevel="0" collapsed="false">
      <c r="A41" s="4"/>
      <c r="B41" s="13"/>
      <c r="C41" s="4"/>
      <c r="D41" s="4"/>
      <c r="E41" s="4"/>
      <c r="F41" s="4"/>
      <c r="G41" s="4"/>
      <c r="H41" s="4"/>
      <c r="I41" s="13"/>
      <c r="J41" s="14" t="str">
        <f aca="false">IF(OR(NOT(ISNUMBER(B41)),NOT(ISNUMBER(I41))),"",I41-B41)</f>
        <v/>
      </c>
      <c r="K41" s="14"/>
      <c r="L41" s="14"/>
      <c r="M41" s="15"/>
    </row>
    <row r="42" customFormat="false" ht="19.5" hidden="false" customHeight="true" outlineLevel="0" collapsed="false">
      <c r="A42" s="5"/>
      <c r="B42" s="16"/>
      <c r="C42" s="5"/>
      <c r="D42" s="5"/>
      <c r="E42" s="5"/>
      <c r="F42" s="5"/>
      <c r="G42" s="5"/>
      <c r="H42" s="5"/>
      <c r="I42" s="16"/>
      <c r="J42" s="14" t="str">
        <f aca="false">IF(OR(NOT(ISNUMBER(B42)),NOT(ISNUMBER(I42))),"",I42-B42)</f>
        <v/>
      </c>
      <c r="K42" s="17"/>
      <c r="L42" s="17"/>
      <c r="M42" s="15"/>
    </row>
    <row r="43" customFormat="false" ht="19.5" hidden="false" customHeight="true" outlineLevel="0" collapsed="false">
      <c r="A43" s="18" t="s">
        <v>30</v>
      </c>
      <c r="B43" s="18"/>
      <c r="C43" s="18"/>
      <c r="D43" s="18"/>
      <c r="E43" s="18"/>
      <c r="F43" s="18"/>
      <c r="G43" s="18"/>
      <c r="H43" s="18"/>
      <c r="I43" s="18"/>
      <c r="J43" s="18"/>
      <c r="K43" s="19" t="n">
        <f aca="false">SUM(K16:K42)</f>
        <v>2.5</v>
      </c>
      <c r="L43" s="5"/>
      <c r="M43" s="15"/>
    </row>
    <row r="44" customFormat="false" ht="22.5" hidden="false" customHeight="true" outlineLevel="0" collapsed="false">
      <c r="A44" s="2" t="s">
        <v>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7" customFormat="false" ht="19.5" hidden="false" customHeight="true" outlineLevel="0" collapsed="false">
      <c r="A47" s="3" t="s">
        <v>32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customFormat="false" ht="25.5" hidden="false" customHeight="true" outlineLevel="0" collapsed="false">
      <c r="A48" s="6" t="s">
        <v>16</v>
      </c>
      <c r="B48" s="6"/>
      <c r="C48" s="6"/>
      <c r="D48" s="6"/>
      <c r="E48" s="6"/>
      <c r="F48" s="6"/>
      <c r="G48" s="6"/>
      <c r="H48" s="6" t="s">
        <v>33</v>
      </c>
      <c r="I48" s="6"/>
      <c r="J48" s="6"/>
      <c r="K48" s="6"/>
      <c r="L48" s="6"/>
    </row>
    <row r="49" customFormat="false" ht="19.5" hidden="false" customHeight="true" outlineLevel="0" collapsed="false">
      <c r="A49" s="5" t="s">
        <v>34</v>
      </c>
      <c r="B49" s="5"/>
      <c r="C49" s="5"/>
      <c r="D49" s="5"/>
      <c r="E49" s="5"/>
      <c r="F49" s="5"/>
      <c r="G49" s="5"/>
      <c r="H49" s="20" t="n">
        <f aca="false">COUNTIF($H$16:$H$42,"Open")</f>
        <v>0</v>
      </c>
      <c r="I49" s="20"/>
      <c r="J49" s="20"/>
      <c r="K49" s="20"/>
      <c r="L49" s="20"/>
    </row>
    <row r="50" customFormat="false" ht="19.5" hidden="false" customHeight="true" outlineLevel="0" collapsed="false">
      <c r="A50" s="5" t="s">
        <v>35</v>
      </c>
      <c r="B50" s="5"/>
      <c r="C50" s="5"/>
      <c r="D50" s="5"/>
      <c r="E50" s="5"/>
      <c r="F50" s="5"/>
      <c r="G50" s="5"/>
      <c r="H50" s="20" t="n">
        <f aca="false">COUNTIF($H$16:$H$42,"Assigned")</f>
        <v>0</v>
      </c>
      <c r="I50" s="20"/>
      <c r="J50" s="20"/>
      <c r="K50" s="20"/>
      <c r="L50" s="20"/>
    </row>
    <row r="51" customFormat="false" ht="19.5" hidden="false" customHeight="true" outlineLevel="0" collapsed="false">
      <c r="A51" s="5" t="s">
        <v>36</v>
      </c>
      <c r="B51" s="5"/>
      <c r="C51" s="5"/>
      <c r="D51" s="5"/>
      <c r="E51" s="5"/>
      <c r="F51" s="5"/>
      <c r="G51" s="5"/>
      <c r="H51" s="20" t="n">
        <f aca="false">COUNTIF($H$16:$H$42,"In progress")</f>
        <v>0</v>
      </c>
      <c r="I51" s="20"/>
      <c r="J51" s="20"/>
      <c r="K51" s="20"/>
      <c r="L51" s="20"/>
    </row>
    <row r="52" customFormat="false" ht="19.5" hidden="false" customHeight="true" outlineLevel="0" collapsed="false">
      <c r="A52" s="5" t="s">
        <v>37</v>
      </c>
      <c r="B52" s="5"/>
      <c r="C52" s="5"/>
      <c r="D52" s="5"/>
      <c r="E52" s="5"/>
      <c r="F52" s="5"/>
      <c r="G52" s="5"/>
      <c r="H52" s="20" t="n">
        <f aca="false">COUNTIF($H$16:$H$42,"Awaiting parts")</f>
        <v>0</v>
      </c>
      <c r="I52" s="20"/>
      <c r="J52" s="20"/>
      <c r="K52" s="20"/>
      <c r="L52" s="20"/>
    </row>
    <row r="53" customFormat="false" ht="19.5" hidden="false" customHeight="true" outlineLevel="0" collapsed="false">
      <c r="A53" s="5" t="s">
        <v>38</v>
      </c>
      <c r="B53" s="5"/>
      <c r="C53" s="5"/>
      <c r="D53" s="5"/>
      <c r="E53" s="5"/>
      <c r="F53" s="5"/>
      <c r="G53" s="5"/>
      <c r="H53" s="20" t="n">
        <f aca="false">COUNTIF($H$16:$H$42,"On hold")</f>
        <v>0</v>
      </c>
      <c r="I53" s="20"/>
      <c r="J53" s="20"/>
      <c r="K53" s="20"/>
      <c r="L53" s="20"/>
    </row>
    <row r="54" customFormat="false" ht="19.5" hidden="false" customHeight="true" outlineLevel="0" collapsed="false">
      <c r="A54" s="5" t="s">
        <v>28</v>
      </c>
      <c r="B54" s="5"/>
      <c r="C54" s="5"/>
      <c r="D54" s="5"/>
      <c r="E54" s="5"/>
      <c r="F54" s="5"/>
      <c r="G54" s="5"/>
      <c r="H54" s="20" t="n">
        <f aca="false">COUNTIF($H$16:$H$42,"Complete")</f>
        <v>1</v>
      </c>
      <c r="I54" s="20"/>
      <c r="J54" s="20"/>
      <c r="K54" s="20"/>
      <c r="L54" s="20"/>
    </row>
    <row r="55" customFormat="false" ht="19.5" hidden="false" customHeight="true" outlineLevel="0" collapsed="false">
      <c r="A55" s="5" t="s">
        <v>39</v>
      </c>
      <c r="B55" s="5"/>
      <c r="C55" s="5"/>
      <c r="D55" s="5"/>
      <c r="E55" s="5"/>
      <c r="F55" s="5"/>
      <c r="G55" s="5"/>
      <c r="H55" s="20" t="n">
        <f aca="false">COUNTIF($H$16:$H$42,"Cancelled")</f>
        <v>0</v>
      </c>
      <c r="I55" s="20"/>
      <c r="J55" s="20"/>
      <c r="K55" s="20"/>
      <c r="L55" s="20"/>
    </row>
    <row r="56" customFormat="false" ht="19.5" hidden="false" customHeight="true" outlineLevel="0" collapsed="false">
      <c r="A56" s="21" t="s">
        <v>40</v>
      </c>
      <c r="B56" s="21"/>
      <c r="C56" s="21"/>
      <c r="D56" s="21"/>
      <c r="E56" s="21"/>
      <c r="F56" s="21"/>
      <c r="G56" s="21"/>
      <c r="H56" s="22" t="n">
        <f aca="false">SUM(H49:H55)</f>
        <v>1</v>
      </c>
      <c r="I56" s="22"/>
      <c r="J56" s="22"/>
      <c r="K56" s="22"/>
      <c r="L56" s="22"/>
    </row>
    <row r="57" customFormat="false" ht="22.5" hidden="false" customHeight="true" outlineLevel="0" collapsed="false">
      <c r="A57" s="2" t="s">
        <v>41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60" customFormat="false" ht="19.5" hidden="false" customHeight="true" outlineLevel="0" collapsed="false">
      <c r="A60" s="3" t="s">
        <v>42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customFormat="false" ht="25.5" hidden="false" customHeight="true" outlineLevel="0" collapsed="false">
      <c r="A61" s="6" t="s">
        <v>43</v>
      </c>
      <c r="B61" s="6"/>
      <c r="C61" s="6"/>
      <c r="D61" s="6"/>
      <c r="E61" s="6"/>
      <c r="F61" s="6"/>
      <c r="G61" s="6"/>
      <c r="H61" s="6" t="s">
        <v>33</v>
      </c>
      <c r="I61" s="6"/>
      <c r="J61" s="6"/>
      <c r="K61" s="6"/>
      <c r="L61" s="6"/>
    </row>
    <row r="62" customFormat="false" ht="19.5" hidden="false" customHeight="true" outlineLevel="0" collapsed="false">
      <c r="A62" s="5" t="s">
        <v>44</v>
      </c>
      <c r="B62" s="5"/>
      <c r="C62" s="5"/>
      <c r="D62" s="5"/>
      <c r="E62" s="5"/>
      <c r="F62" s="5"/>
      <c r="G62" s="5"/>
      <c r="H62" s="20" t="n">
        <f aca="false">COUNTIF($F$16:$F$42,"P1")</f>
        <v>0</v>
      </c>
      <c r="I62" s="20"/>
      <c r="J62" s="20"/>
      <c r="K62" s="20"/>
      <c r="L62" s="20"/>
    </row>
    <row r="63" customFormat="false" ht="19.5" hidden="false" customHeight="true" outlineLevel="0" collapsed="false">
      <c r="A63" s="5" t="s">
        <v>26</v>
      </c>
      <c r="B63" s="5"/>
      <c r="C63" s="5"/>
      <c r="D63" s="5"/>
      <c r="E63" s="5"/>
      <c r="F63" s="5"/>
      <c r="G63" s="5"/>
      <c r="H63" s="20" t="n">
        <f aca="false">COUNTIF($F$16:$F$42,"P2")</f>
        <v>1</v>
      </c>
      <c r="I63" s="20"/>
      <c r="J63" s="20"/>
      <c r="K63" s="20"/>
      <c r="L63" s="20"/>
    </row>
    <row r="64" customFormat="false" ht="19.5" hidden="false" customHeight="true" outlineLevel="0" collapsed="false">
      <c r="A64" s="5" t="s">
        <v>45</v>
      </c>
      <c r="B64" s="5"/>
      <c r="C64" s="5"/>
      <c r="D64" s="5"/>
      <c r="E64" s="5"/>
      <c r="F64" s="5"/>
      <c r="G64" s="5"/>
      <c r="H64" s="20" t="n">
        <f aca="false">COUNTIF($F$16:$F$42,"P3")</f>
        <v>0</v>
      </c>
      <c r="I64" s="20"/>
      <c r="J64" s="20"/>
      <c r="K64" s="20"/>
      <c r="L64" s="20"/>
    </row>
    <row r="65" customFormat="false" ht="19.5" hidden="false" customHeight="true" outlineLevel="0" collapsed="false">
      <c r="A65" s="5" t="s">
        <v>46</v>
      </c>
      <c r="B65" s="5"/>
      <c r="C65" s="5"/>
      <c r="D65" s="5"/>
      <c r="E65" s="5"/>
      <c r="F65" s="5"/>
      <c r="G65" s="5"/>
      <c r="H65" s="20" t="n">
        <f aca="false">COUNTIF($F$16:$F$42,"P4")</f>
        <v>0</v>
      </c>
      <c r="I65" s="20"/>
      <c r="J65" s="20"/>
      <c r="K65" s="20"/>
      <c r="L65" s="20"/>
    </row>
    <row r="68" customFormat="false" ht="19.5" hidden="false" customHeight="true" outlineLevel="0" collapsed="false">
      <c r="A68" s="3" t="s">
        <v>47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customFormat="false" ht="25.5" hidden="false" customHeight="true" outlineLevel="0" collapsed="false">
      <c r="A69" s="6" t="s">
        <v>48</v>
      </c>
      <c r="B69" s="6"/>
      <c r="C69" s="6"/>
      <c r="D69" s="6"/>
      <c r="E69" s="6"/>
      <c r="F69" s="6"/>
      <c r="G69" s="6"/>
      <c r="H69" s="6" t="s">
        <v>33</v>
      </c>
      <c r="I69" s="6"/>
      <c r="J69" s="6"/>
      <c r="K69" s="6"/>
      <c r="L69" s="6"/>
    </row>
    <row r="70" customFormat="false" ht="19.5" hidden="false" customHeight="true" outlineLevel="0" collapsed="false">
      <c r="A70" s="5" t="s">
        <v>25</v>
      </c>
      <c r="B70" s="5"/>
      <c r="C70" s="5"/>
      <c r="D70" s="5"/>
      <c r="E70" s="5"/>
      <c r="F70" s="5"/>
      <c r="G70" s="5"/>
      <c r="H70" s="20" t="n">
        <f aca="false">COUNTIF($E$16:$E$42,"Reactive")</f>
        <v>1</v>
      </c>
      <c r="I70" s="20"/>
      <c r="J70" s="20"/>
      <c r="K70" s="20"/>
      <c r="L70" s="20"/>
    </row>
    <row r="71" customFormat="false" ht="19.5" hidden="false" customHeight="true" outlineLevel="0" collapsed="false">
      <c r="A71" s="5" t="s">
        <v>49</v>
      </c>
      <c r="B71" s="5"/>
      <c r="C71" s="5"/>
      <c r="D71" s="5"/>
      <c r="E71" s="5"/>
      <c r="F71" s="5"/>
      <c r="G71" s="5"/>
      <c r="H71" s="20" t="n">
        <f aca="false">COUNTIF($E$16:$E$42,"Preventive")</f>
        <v>0</v>
      </c>
      <c r="I71" s="20"/>
      <c r="J71" s="20"/>
      <c r="K71" s="20"/>
      <c r="L71" s="20"/>
    </row>
    <row r="72" customFormat="false" ht="19.5" hidden="false" customHeight="true" outlineLevel="0" collapsed="false">
      <c r="A72" s="5" t="s">
        <v>50</v>
      </c>
      <c r="B72" s="5"/>
      <c r="C72" s="5"/>
      <c r="D72" s="5"/>
      <c r="E72" s="5"/>
      <c r="F72" s="5"/>
      <c r="G72" s="5"/>
      <c r="H72" s="20" t="n">
        <f aca="false">COUNTIF($E$16:$E$42,"Corrective")</f>
        <v>0</v>
      </c>
      <c r="I72" s="20"/>
      <c r="J72" s="20"/>
      <c r="K72" s="20"/>
      <c r="L72" s="20"/>
    </row>
    <row r="73" customFormat="false" ht="19.5" hidden="false" customHeight="true" outlineLevel="0" collapsed="false">
      <c r="A73" s="5" t="s">
        <v>51</v>
      </c>
      <c r="B73" s="5"/>
      <c r="C73" s="5"/>
      <c r="D73" s="5"/>
      <c r="E73" s="5"/>
      <c r="F73" s="5"/>
      <c r="G73" s="5"/>
      <c r="H73" s="20" t="n">
        <f aca="false">COUNTIF($E$16:$E$42,"Inspection")</f>
        <v>0</v>
      </c>
      <c r="I73" s="20"/>
      <c r="J73" s="20"/>
      <c r="K73" s="20"/>
      <c r="L73" s="20"/>
    </row>
    <row r="74" customFormat="false" ht="19.5" hidden="false" customHeight="true" outlineLevel="0" collapsed="false">
      <c r="A74" s="5" t="s">
        <v>52</v>
      </c>
      <c r="B74" s="5"/>
      <c r="C74" s="5"/>
      <c r="D74" s="5"/>
      <c r="E74" s="5"/>
      <c r="F74" s="5"/>
      <c r="G74" s="5"/>
      <c r="H74" s="20" t="n">
        <f aca="false">COUNTIF($E$16:$E$42,"Project")</f>
        <v>0</v>
      </c>
      <c r="I74" s="20"/>
      <c r="J74" s="20"/>
      <c r="K74" s="20"/>
      <c r="L74" s="20"/>
    </row>
    <row r="75" customFormat="false" ht="22.5" hidden="false" customHeight="true" outlineLevel="0" collapsed="false">
      <c r="A75" s="2" t="s">
        <v>53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8" customFormat="false" ht="19.5" hidden="false" customHeight="true" outlineLevel="0" collapsed="false">
      <c r="A78" s="3" t="s">
        <v>54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customFormat="false" ht="25.5" hidden="false" customHeight="true" outlineLevel="0" collapsed="false">
      <c r="A79" s="6" t="s">
        <v>55</v>
      </c>
      <c r="B79" s="6"/>
      <c r="C79" s="6"/>
      <c r="D79" s="6"/>
      <c r="E79" s="6"/>
      <c r="F79" s="6"/>
      <c r="G79" s="6"/>
      <c r="H79" s="6" t="s">
        <v>33</v>
      </c>
      <c r="I79" s="6"/>
      <c r="J79" s="6"/>
      <c r="K79" s="6"/>
      <c r="L79" s="6"/>
    </row>
    <row r="80" customFormat="false" ht="19.5" hidden="false" customHeight="true" outlineLevel="0" collapsed="false">
      <c r="A80" s="5" t="s">
        <v>29</v>
      </c>
      <c r="B80" s="5"/>
      <c r="C80" s="5"/>
      <c r="D80" s="5"/>
      <c r="E80" s="5"/>
      <c r="F80" s="5"/>
      <c r="G80" s="5"/>
      <c r="H80" s="20" t="n">
        <f aca="false">COUNTIF($M$16:$M$42,"Y")</f>
        <v>1</v>
      </c>
      <c r="I80" s="20"/>
      <c r="J80" s="20"/>
      <c r="K80" s="20"/>
      <c r="L80" s="20"/>
    </row>
    <row r="81" customFormat="false" ht="19.5" hidden="false" customHeight="true" outlineLevel="0" collapsed="false">
      <c r="A81" s="5" t="s">
        <v>56</v>
      </c>
      <c r="B81" s="5"/>
      <c r="C81" s="5"/>
      <c r="D81" s="5"/>
      <c r="E81" s="5"/>
      <c r="F81" s="5"/>
      <c r="G81" s="5"/>
      <c r="H81" s="20" t="n">
        <f aca="false">COUNTIF($M$16:$M$42,"N")</f>
        <v>0</v>
      </c>
      <c r="I81" s="20"/>
      <c r="J81" s="20"/>
      <c r="K81" s="20"/>
      <c r="L81" s="20"/>
    </row>
    <row r="82" customFormat="false" ht="19.5" hidden="false" customHeight="true" outlineLevel="0" collapsed="false">
      <c r="A82" s="21" t="s">
        <v>57</v>
      </c>
      <c r="B82" s="21"/>
      <c r="C82" s="21"/>
      <c r="D82" s="21"/>
      <c r="E82" s="21"/>
      <c r="F82" s="21"/>
      <c r="G82" s="21"/>
      <c r="H82" s="22" t="n">
        <f aca="false">SUM(H80:H81)</f>
        <v>1</v>
      </c>
      <c r="I82" s="22"/>
      <c r="J82" s="22"/>
      <c r="K82" s="22"/>
      <c r="L82" s="22"/>
    </row>
    <row r="85" customFormat="false" ht="19.5" hidden="false" customHeight="true" outlineLevel="0" collapsed="false">
      <c r="A85" s="3" t="s">
        <v>58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customFormat="false" ht="19.5" hidden="false" customHeight="true" outlineLevel="0" collapsed="false">
      <c r="A86" s="5" t="s">
        <v>59</v>
      </c>
      <c r="B86" s="5"/>
      <c r="C86" s="5"/>
      <c r="D86" s="5"/>
      <c r="E86" s="5"/>
      <c r="F86" s="5"/>
      <c r="G86" s="5"/>
      <c r="H86" s="14" t="n">
        <f aca="false">$K$43</f>
        <v>2.5</v>
      </c>
      <c r="I86" s="14"/>
      <c r="J86" s="14"/>
      <c r="K86" s="14"/>
      <c r="L86" s="14"/>
    </row>
    <row r="87" customFormat="false" ht="19.5" hidden="false" customHeight="true" outlineLevel="0" collapsed="false">
      <c r="A87" s="5" t="s">
        <v>60</v>
      </c>
      <c r="B87" s="5"/>
      <c r="C87" s="5"/>
      <c r="D87" s="5"/>
      <c r="E87" s="5"/>
      <c r="F87" s="5"/>
      <c r="G87" s="5"/>
      <c r="H87" s="17"/>
      <c r="I87" s="17"/>
      <c r="J87" s="17"/>
      <c r="K87" s="17"/>
      <c r="L87" s="17"/>
    </row>
    <row r="88" customFormat="false" ht="19.5" hidden="false" customHeight="true" outlineLevel="0" collapsed="false">
      <c r="A88" s="5" t="s">
        <v>61</v>
      </c>
      <c r="B88" s="5"/>
      <c r="C88" s="5"/>
      <c r="D88" s="5"/>
      <c r="E88" s="5"/>
      <c r="F88" s="5"/>
      <c r="G88" s="5"/>
      <c r="H88" s="17"/>
      <c r="I88" s="17"/>
      <c r="J88" s="17"/>
      <c r="K88" s="17"/>
      <c r="L88" s="17"/>
    </row>
    <row r="89" customFormat="false" ht="19.5" hidden="false" customHeight="true" outlineLevel="0" collapsed="false">
      <c r="A89" s="21" t="s">
        <v>62</v>
      </c>
      <c r="B89" s="21"/>
      <c r="C89" s="21"/>
      <c r="D89" s="21"/>
      <c r="E89" s="21"/>
      <c r="F89" s="21"/>
      <c r="G89" s="21"/>
      <c r="H89" s="23" t="n">
        <f aca="false">$H$87-$H$88</f>
        <v>0</v>
      </c>
      <c r="I89" s="23"/>
      <c r="J89" s="23"/>
      <c r="K89" s="23"/>
      <c r="L89" s="23"/>
    </row>
    <row r="90" customFormat="false" ht="19.5" hidden="false" customHeight="true" outlineLevel="0" collapsed="false">
      <c r="A90" s="5" t="s">
        <v>63</v>
      </c>
      <c r="B90" s="5"/>
      <c r="C90" s="5"/>
      <c r="D90" s="5"/>
      <c r="E90" s="5"/>
      <c r="F90" s="5"/>
      <c r="G90" s="5"/>
      <c r="H90" s="17"/>
      <c r="I90" s="17"/>
      <c r="J90" s="17"/>
      <c r="K90" s="17"/>
      <c r="L90" s="17"/>
    </row>
    <row r="91" customFormat="false" ht="19.5" hidden="false" customHeight="true" outlineLevel="0" collapsed="false">
      <c r="A91" s="5" t="s">
        <v>64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customFormat="false" ht="22.5" hidden="false" customHeight="true" outlineLevel="0" collapsed="false">
      <c r="A92" s="2" t="s">
        <v>65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5" customFormat="false" ht="19.5" hidden="false" customHeight="true" outlineLevel="0" collapsed="false">
      <c r="A95" s="3" t="s">
        <v>66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customFormat="false" ht="30" hidden="false" customHeight="true" outlineLevel="0" collapsed="false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customFormat="false" ht="30" hidden="false" customHeight="true" outlineLevel="0" collapsed="false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customFormat="false" ht="30" hidden="false" customHeight="true" outlineLevel="0" collapsed="false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customFormat="false" ht="30" hidden="false" customHeight="true" outlineLevel="0" collapsed="false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customFormat="false" ht="30" hidden="false" customHeight="true" outlineLevel="0" collapsed="false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</sheetData>
  <mergeCells count="90">
    <mergeCell ref="A2:X2"/>
    <mergeCell ref="A3:X3"/>
    <mergeCell ref="A6:X6"/>
    <mergeCell ref="A7:D7"/>
    <mergeCell ref="E7:L7"/>
    <mergeCell ref="A8:D8"/>
    <mergeCell ref="E8:L8"/>
    <mergeCell ref="A9:D9"/>
    <mergeCell ref="E9:L9"/>
    <mergeCell ref="A10:D10"/>
    <mergeCell ref="E10:L10"/>
    <mergeCell ref="A11:D11"/>
    <mergeCell ref="E11:L11"/>
    <mergeCell ref="A14:X14"/>
    <mergeCell ref="A43:J43"/>
    <mergeCell ref="A44:X44"/>
    <mergeCell ref="A47:X47"/>
    <mergeCell ref="A48:G48"/>
    <mergeCell ref="H48:L48"/>
    <mergeCell ref="A49:G49"/>
    <mergeCell ref="H49:L49"/>
    <mergeCell ref="A50:G50"/>
    <mergeCell ref="H50:L50"/>
    <mergeCell ref="A51:G51"/>
    <mergeCell ref="H51:L51"/>
    <mergeCell ref="A52:G52"/>
    <mergeCell ref="H52:L52"/>
    <mergeCell ref="A53:G53"/>
    <mergeCell ref="H53:L53"/>
    <mergeCell ref="A54:G54"/>
    <mergeCell ref="H54:L54"/>
    <mergeCell ref="A55:G55"/>
    <mergeCell ref="H55:L55"/>
    <mergeCell ref="A56:G56"/>
    <mergeCell ref="H56:L56"/>
    <mergeCell ref="A57:X57"/>
    <mergeCell ref="A60:X60"/>
    <mergeCell ref="A61:G61"/>
    <mergeCell ref="H61:L61"/>
    <mergeCell ref="A62:G62"/>
    <mergeCell ref="H62:L62"/>
    <mergeCell ref="A63:G63"/>
    <mergeCell ref="H63:L63"/>
    <mergeCell ref="A64:G64"/>
    <mergeCell ref="H64:L64"/>
    <mergeCell ref="A65:G65"/>
    <mergeCell ref="H65:L65"/>
    <mergeCell ref="A68:X68"/>
    <mergeCell ref="A69:G69"/>
    <mergeCell ref="H69:L69"/>
    <mergeCell ref="A70:G70"/>
    <mergeCell ref="H70:L70"/>
    <mergeCell ref="A71:G71"/>
    <mergeCell ref="H71:L71"/>
    <mergeCell ref="A72:G72"/>
    <mergeCell ref="H72:L72"/>
    <mergeCell ref="A73:G73"/>
    <mergeCell ref="H73:L73"/>
    <mergeCell ref="A74:G74"/>
    <mergeCell ref="H74:L74"/>
    <mergeCell ref="A75:X75"/>
    <mergeCell ref="A78:X78"/>
    <mergeCell ref="A79:G79"/>
    <mergeCell ref="H79:L79"/>
    <mergeCell ref="A80:G80"/>
    <mergeCell ref="H80:L80"/>
    <mergeCell ref="A81:G81"/>
    <mergeCell ref="H81:L81"/>
    <mergeCell ref="A82:G82"/>
    <mergeCell ref="H82:L82"/>
    <mergeCell ref="A85:X85"/>
    <mergeCell ref="A86:G86"/>
    <mergeCell ref="H86:L86"/>
    <mergeCell ref="A87:G87"/>
    <mergeCell ref="H87:L87"/>
    <mergeCell ref="A88:G88"/>
    <mergeCell ref="H88:L88"/>
    <mergeCell ref="A89:G89"/>
    <mergeCell ref="H89:L89"/>
    <mergeCell ref="A90:G90"/>
    <mergeCell ref="H90:L90"/>
    <mergeCell ref="A91:G91"/>
    <mergeCell ref="H91:L91"/>
    <mergeCell ref="A92:X92"/>
    <mergeCell ref="A95:X95"/>
    <mergeCell ref="A96:X96"/>
    <mergeCell ref="A97:X97"/>
    <mergeCell ref="A98:X98"/>
    <mergeCell ref="A99:X99"/>
    <mergeCell ref="A100:X100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&amp;LWork Order Tracking Template  ·  facilio.com/templates/work-order-tracking/&amp;RPage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8" min="3" style="0" width="11"/>
  </cols>
  <sheetData>
    <row r="2" customFormat="false" ht="24.45" hidden="false" customHeight="false" outlineLevel="0" collapsed="false">
      <c r="B2" s="24" t="s">
        <v>0</v>
      </c>
    </row>
    <row r="4" customFormat="false" ht="15" hidden="false" customHeight="false" outlineLevel="0" collapsed="false">
      <c r="B4" s="25" t="s">
        <v>67</v>
      </c>
    </row>
    <row r="5" customFormat="false" ht="15" hidden="false" customHeight="true" outlineLevel="0" collapsed="false">
      <c r="B5" s="26" t="s">
        <v>68</v>
      </c>
      <c r="C5" s="26"/>
      <c r="D5" s="26"/>
      <c r="E5" s="26"/>
      <c r="F5" s="26"/>
      <c r="G5" s="26"/>
      <c r="H5" s="26"/>
    </row>
    <row r="6" customFormat="false" ht="15" hidden="false" customHeight="true" outlineLevel="0" collapsed="false">
      <c r="B6" s="26" t="s">
        <v>69</v>
      </c>
      <c r="C6" s="26"/>
      <c r="D6" s="26"/>
      <c r="E6" s="26"/>
      <c r="F6" s="26"/>
      <c r="G6" s="26"/>
      <c r="H6" s="26"/>
    </row>
    <row r="7" customFormat="false" ht="27.75" hidden="false" customHeight="true" outlineLevel="0" collapsed="false">
      <c r="B7" s="26" t="s">
        <v>70</v>
      </c>
      <c r="C7" s="26"/>
      <c r="D7" s="26"/>
      <c r="E7" s="26"/>
      <c r="F7" s="26"/>
      <c r="G7" s="26"/>
      <c r="H7" s="26"/>
    </row>
    <row r="8" customFormat="false" ht="27.75" hidden="false" customHeight="true" outlineLevel="0" collapsed="false">
      <c r="B8" s="26" t="s">
        <v>71</v>
      </c>
      <c r="C8" s="26"/>
      <c r="D8" s="26"/>
      <c r="E8" s="26"/>
      <c r="F8" s="26"/>
      <c r="G8" s="26"/>
      <c r="H8" s="26"/>
    </row>
    <row r="9" customFormat="false" ht="15" hidden="false" customHeight="true" outlineLevel="0" collapsed="false">
      <c r="B9" s="26" t="s">
        <v>72</v>
      </c>
      <c r="C9" s="26"/>
      <c r="D9" s="26"/>
      <c r="E9" s="26"/>
      <c r="F9" s="26"/>
      <c r="G9" s="26"/>
      <c r="H9" s="26"/>
    </row>
    <row r="10" customFormat="false" ht="15" hidden="false" customHeight="true" outlineLevel="0" collapsed="false">
      <c r="B10" s="26" t="s">
        <v>73</v>
      </c>
      <c r="C10" s="26"/>
      <c r="D10" s="26"/>
      <c r="E10" s="26"/>
      <c r="F10" s="26"/>
      <c r="G10" s="26"/>
      <c r="H10" s="26"/>
    </row>
    <row r="12" customFormat="false" ht="15" hidden="false" customHeight="false" outlineLevel="0" collapsed="false">
      <c r="B12" s="25" t="s">
        <v>74</v>
      </c>
    </row>
    <row r="13" customFormat="false" ht="18" hidden="false" customHeight="true" outlineLevel="0" collapsed="false">
      <c r="B13" s="27" t="s">
        <v>75</v>
      </c>
      <c r="C13" s="26" t="s">
        <v>76</v>
      </c>
      <c r="D13" s="26"/>
      <c r="E13" s="26"/>
      <c r="F13" s="26"/>
      <c r="G13" s="26"/>
      <c r="H13" s="26"/>
    </row>
    <row r="14" customFormat="false" ht="18" hidden="false" customHeight="true" outlineLevel="0" collapsed="false">
      <c r="B14" s="28" t="s">
        <v>77</v>
      </c>
      <c r="C14" s="26" t="s">
        <v>78</v>
      </c>
      <c r="D14" s="26"/>
      <c r="E14" s="26"/>
      <c r="F14" s="26"/>
      <c r="G14" s="26"/>
      <c r="H14" s="26"/>
    </row>
    <row r="15" customFormat="false" ht="18" hidden="false" customHeight="true" outlineLevel="0" collapsed="false">
      <c r="B15" s="29" t="s">
        <v>79</v>
      </c>
      <c r="C15" s="26" t="s">
        <v>80</v>
      </c>
      <c r="D15" s="26"/>
      <c r="E15" s="26"/>
      <c r="F15" s="26"/>
      <c r="G15" s="26"/>
      <c r="H15" s="26"/>
    </row>
    <row r="18" customFormat="false" ht="25.5" hidden="false" customHeight="true" outlineLevel="0" collapsed="false">
      <c r="B18" s="2" t="s">
        <v>81</v>
      </c>
      <c r="C18" s="2"/>
      <c r="D18" s="2"/>
      <c r="E18" s="2"/>
      <c r="F18" s="2"/>
      <c r="G18" s="2"/>
      <c r="H18" s="2"/>
    </row>
  </sheetData>
  <mergeCells count="10">
    <mergeCell ref="B5:H5"/>
    <mergeCell ref="B6:H6"/>
    <mergeCell ref="B7:H7"/>
    <mergeCell ref="B8:H8"/>
    <mergeCell ref="B9:H9"/>
    <mergeCell ref="B10:H10"/>
    <mergeCell ref="C13:H13"/>
    <mergeCell ref="C14:H14"/>
    <mergeCell ref="C15:H15"/>
    <mergeCell ref="B18:H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K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7"/>
    <col collapsed="false" customWidth="true" hidden="false" outlineLevel="0" max="3" min="2" style="0" width="12"/>
    <col collapsed="false" customWidth="true" hidden="false" outlineLevel="0" max="4" min="4" style="0" width="25"/>
    <col collapsed="false" customWidth="true" hidden="false" outlineLevel="0" max="5" min="5" style="0" width="14"/>
    <col collapsed="false" customWidth="true" hidden="false" outlineLevel="0" max="6" min="6" style="0" width="16"/>
    <col collapsed="false" customWidth="true" hidden="false" outlineLevel="0" max="8" min="7" style="0" width="15"/>
    <col collapsed="false" customWidth="true" hidden="false" outlineLevel="0" max="9" min="9" style="0" width="16"/>
    <col collapsed="false" customWidth="true" hidden="false" outlineLevel="0" max="10" min="10" style="0" width="12"/>
    <col collapsed="false" customWidth="true" hidden="false" outlineLevel="0" max="11" min="11" style="0" width="24"/>
  </cols>
  <sheetData>
    <row r="2" customFormat="false" ht="27.75" hidden="false" customHeight="true" outlineLevel="0" collapsed="false">
      <c r="A2" s="6" t="s">
        <v>82</v>
      </c>
      <c r="B2" s="6" t="s">
        <v>10</v>
      </c>
      <c r="C2" s="6" t="s">
        <v>17</v>
      </c>
      <c r="D2" s="6" t="s">
        <v>83</v>
      </c>
      <c r="E2" s="6" t="s">
        <v>25</v>
      </c>
      <c r="F2" s="6" t="s">
        <v>49</v>
      </c>
      <c r="G2" s="6" t="s">
        <v>84</v>
      </c>
      <c r="H2" s="6" t="s">
        <v>85</v>
      </c>
      <c r="I2" s="6" t="s">
        <v>86</v>
      </c>
      <c r="J2" s="6" t="s">
        <v>20</v>
      </c>
      <c r="K2" s="6" t="s">
        <v>87</v>
      </c>
    </row>
    <row r="3" customFormat="false" ht="15" hidden="false" customHeight="false" outlineLevel="0" collapsed="false">
      <c r="A3" s="8" t="s">
        <v>88</v>
      </c>
      <c r="B3" s="11" t="n">
        <v>41</v>
      </c>
      <c r="C3" s="11" t="n">
        <v>38</v>
      </c>
      <c r="D3" s="11" t="n">
        <v>57</v>
      </c>
      <c r="E3" s="11" t="n">
        <v>26</v>
      </c>
      <c r="F3" s="11" t="n">
        <v>15</v>
      </c>
      <c r="G3" s="11" t="n">
        <v>3</v>
      </c>
      <c r="H3" s="11" t="n">
        <v>92</v>
      </c>
      <c r="I3" s="11" t="n">
        <v>104.5</v>
      </c>
      <c r="J3" s="11" t="n">
        <v>8420</v>
      </c>
      <c r="K3" s="11" t="n">
        <v>23</v>
      </c>
    </row>
    <row r="4" customFormat="false" ht="15" hidden="false" customHeight="false" outlineLevel="0" collapsed="false">
      <c r="A4" s="5"/>
      <c r="B4" s="17"/>
      <c r="C4" s="17"/>
      <c r="D4" s="17"/>
      <c r="E4" s="17"/>
      <c r="F4" s="17"/>
      <c r="G4" s="17"/>
      <c r="H4" s="17"/>
      <c r="I4" s="17"/>
      <c r="J4" s="17"/>
      <c r="K4" s="17"/>
    </row>
    <row r="5" customFormat="false" ht="15" hidden="false" customHeight="false" outlineLevel="0" collapsed="false">
      <c r="A5" s="5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customFormat="false" ht="15" hidden="false" customHeight="false" outlineLevel="0" collapsed="false">
      <c r="A6" s="5"/>
      <c r="B6" s="17"/>
      <c r="C6" s="17"/>
      <c r="D6" s="17"/>
      <c r="E6" s="17"/>
      <c r="F6" s="17"/>
      <c r="G6" s="17"/>
      <c r="H6" s="17"/>
      <c r="I6" s="17"/>
      <c r="J6" s="17"/>
      <c r="K6" s="17"/>
    </row>
    <row r="7" customFormat="false" ht="15" hidden="false" customHeight="false" outlineLevel="0" collapsed="false">
      <c r="A7" s="5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customFormat="false" ht="15" hidden="false" customHeight="false" outlineLevel="0" collapsed="false">
      <c r="A8" s="5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customFormat="false" ht="15" hidden="false" customHeight="false" outlineLevel="0" collapsed="false">
      <c r="A9" s="5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customFormat="false" ht="15" hidden="false" customHeight="false" outlineLevel="0" collapsed="false">
      <c r="A10" s="5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customFormat="false" ht="15" hidden="false" customHeight="false" outlineLevel="0" collapsed="false">
      <c r="A11" s="5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customFormat="false" ht="15" hidden="false" customHeight="false" outlineLevel="0" collapsed="false">
      <c r="A12" s="5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customFormat="false" ht="15" hidden="false" customHeight="false" outlineLevel="0" collapsed="false">
      <c r="A13" s="5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customFormat="false" ht="15" hidden="false" customHeight="false" outlineLevel="0" collapsed="false">
      <c r="A14" s="5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customFormat="false" ht="15" hidden="false" customHeight="false" outlineLevel="0" collapsed="false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customFormat="false" ht="15" hidden="false" customHeight="false" outlineLevel="0" collapsed="false">
      <c r="A16" s="5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customFormat="false" ht="15" hidden="false" customHeight="false" outlineLevel="0" collapsed="false">
      <c r="A17" s="5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customFormat="false" ht="15" hidden="false" customHeight="false" outlineLevel="0" collapsed="false">
      <c r="A18" s="5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customFormat="false" ht="15" hidden="false" customHeight="false" outlineLevel="0" collapsed="false">
      <c r="A19" s="5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customFormat="false" ht="15" hidden="false" customHeight="false" outlineLevel="0" collapsed="false">
      <c r="A20" s="5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customFormat="false" ht="15" hidden="false" customHeight="false" outlineLevel="0" collapsed="false">
      <c r="A21" s="5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customFormat="false" ht="15" hidden="false" customHeight="false" outlineLevel="0" collapsed="false">
      <c r="A22" s="5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customFormat="false" ht="15" hidden="false" customHeight="false" outlineLevel="0" collapsed="false">
      <c r="A23" s="5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customFormat="false" ht="15" hidden="false" customHeight="false" outlineLevel="0" collapsed="false">
      <c r="A24" s="5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customFormat="false" ht="15" hidden="false" customHeight="false" outlineLevel="0" collapsed="false">
      <c r="A25" s="5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customFormat="false" ht="15" hidden="false" customHeight="false" outlineLevel="0" collapsed="false">
      <c r="A26" s="5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customFormat="false" ht="15" hidden="false" customHeight="false" outlineLevel="0" collapsed="false">
      <c r="A27" s="5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customFormat="false" ht="15" hidden="false" customHeight="false" outlineLevel="0" collapsed="false">
      <c r="A28" s="5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customFormat="false" ht="15" hidden="false" customHeight="false" outlineLevel="0" collapsed="false">
      <c r="A29" s="5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customFormat="false" ht="15" hidden="false" customHeight="false" outlineLevel="0" collapsed="false">
      <c r="A30" s="30" t="s">
        <v>89</v>
      </c>
      <c r="B30" s="31" t="n">
        <f aca="false">SUM(B4:B29)</f>
        <v>0</v>
      </c>
      <c r="C30" s="31" t="n">
        <f aca="false">SUM(C4:C29)</f>
        <v>0</v>
      </c>
      <c r="D30" s="30"/>
      <c r="E30" s="31" t="n">
        <f aca="false">SUM(E4:E29)</f>
        <v>0</v>
      </c>
      <c r="F30" s="31" t="n">
        <f aca="false">SUM(F4:F29)</f>
        <v>0</v>
      </c>
      <c r="G30" s="31" t="n">
        <f aca="false">SUM(G4:G29)</f>
        <v>0</v>
      </c>
      <c r="H30" s="30"/>
      <c r="I30" s="31" t="n">
        <f aca="false">SUM(I4:I29)</f>
        <v>0</v>
      </c>
      <c r="J30" s="31" t="n">
        <f aca="false">SUM(J4:J29)</f>
        <v>0</v>
      </c>
      <c r="K30" s="30"/>
    </row>
    <row r="32" customFormat="false" ht="25.35" hidden="false" customHeight="true" outlineLevel="0" collapsed="false">
      <c r="A32" s="2" t="s">
        <v>90</v>
      </c>
      <c r="B32" s="2"/>
      <c r="C32" s="2"/>
      <c r="D32" s="2"/>
      <c r="E32" s="2"/>
      <c r="F32" s="2"/>
    </row>
  </sheetData>
  <mergeCells count="1">
    <mergeCell ref="A32:F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2026-08-21T12:51:17Z</dcterms:created>
  <dc:creator>openpyxl</dc:creator>
  <dc:description/>
  <dc:language>en-US</dc:language>
  <cp:lastModifiedBy/>
  <dcterms:modified xsi:type="dcterms:W3CDTF">2026-08-21T12:51:17Z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